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ma\OneDrive\skolni_rok_2021_2022\kabinety\24 hodinové kurzy_2stupen\informační systémy_prace s daty\2.stupen\excel\"/>
    </mc:Choice>
  </mc:AlternateContent>
  <xr:revisionPtr revIDLastSave="34" documentId="8_{AFED87CD-D133-48C7-A77A-7D6A3CCA6451}" xr6:coauthVersionLast="36" xr6:coauthVersionMax="36" xr10:uidLastSave="{5D99E7C9-1E71-4FE1-BB01-488361CF603A}"/>
  <bookViews>
    <workbookView xWindow="0" yWindow="0" windowWidth="23040" windowHeight="9060" activeTab="1" xr2:uid="{0EE5B163-919C-4A17-9B4C-03E864BA0169}"/>
  </bookViews>
  <sheets>
    <sheet name="zadani" sheetId="6" r:id="rId1"/>
    <sheet name="řešení" sheetId="3" r:id="rId2"/>
    <sheet name="jména do sloupců" sheetId="1" r:id="rId3"/>
    <sheet name="hodnoty výběrem" sheetId="4" r:id="rId4"/>
    <sheet name="podmíněné formátování" sheetId="5" r:id="rId5"/>
    <sheet name="Graf1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17" i="3" s="1"/>
  <c r="C17" i="3" l="1"/>
  <c r="C16" i="3"/>
  <c r="C15" i="3"/>
  <c r="B17" i="3"/>
  <c r="B16" i="3"/>
  <c r="B15" i="3"/>
  <c r="G2" i="3"/>
  <c r="G3" i="3"/>
  <c r="G4" i="3"/>
  <c r="G5" i="3"/>
  <c r="G6" i="3"/>
  <c r="G7" i="3"/>
  <c r="G8" i="3"/>
  <c r="G9" i="3"/>
  <c r="G10" i="3"/>
  <c r="G11" i="3"/>
  <c r="G12" i="3"/>
  <c r="G13" i="3"/>
  <c r="K3" i="3" l="1"/>
  <c r="K4" i="3"/>
  <c r="K5" i="3"/>
  <c r="K6" i="3"/>
  <c r="K7" i="3"/>
  <c r="K8" i="3"/>
  <c r="K9" i="3"/>
  <c r="K10" i="3"/>
  <c r="K11" i="3"/>
  <c r="K12" i="3"/>
  <c r="K13" i="3"/>
  <c r="K2" i="3"/>
  <c r="J8" i="3"/>
  <c r="J9" i="3"/>
  <c r="J10" i="3"/>
  <c r="J12" i="3"/>
  <c r="J13" i="3"/>
  <c r="J2" i="3"/>
  <c r="J3" i="3"/>
  <c r="J4" i="3"/>
  <c r="J5" i="3"/>
  <c r="J6" i="3"/>
  <c r="J11" i="3"/>
  <c r="J7" i="3"/>
  <c r="F8" i="3"/>
  <c r="F9" i="3"/>
  <c r="F10" i="3"/>
  <c r="F12" i="3"/>
  <c r="F13" i="3"/>
  <c r="F2" i="3"/>
  <c r="F3" i="3"/>
  <c r="F4" i="3"/>
  <c r="F5" i="3"/>
  <c r="F6" i="3"/>
  <c r="F11" i="3"/>
  <c r="F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3A746C3-BD70-441E-A401-4E29C8D4995B}" keepAlive="1" name="Dotaz – hazena" description="Připojení k dotazu produktu hazena v sešitě" type="5" refreshedVersion="6" background="1" saveData="1">
    <dbPr connection="Provider=Microsoft.Mashup.OleDb.1;Data Source=$Workbook$;Location=hazena;Extended Properties=&quot;&quot;" command="SELECT * FROM [hazena]"/>
  </connection>
</connections>
</file>

<file path=xl/sharedStrings.xml><?xml version="1.0" encoding="utf-8"?>
<sst xmlns="http://schemas.openxmlformats.org/spreadsheetml/2006/main" count="119" uniqueCount="70">
  <si>
    <t>Tým</t>
  </si>
  <si>
    <t xml:space="preserve"> výhry</t>
  </si>
  <si>
    <t>remízy</t>
  </si>
  <si>
    <t>prohry</t>
  </si>
  <si>
    <t>góly</t>
  </si>
  <si>
    <t>Jičín</t>
  </si>
  <si>
    <t>595:570</t>
  </si>
  <si>
    <t>Kopřivnice</t>
  </si>
  <si>
    <t>625:609</t>
  </si>
  <si>
    <t>Zubří</t>
  </si>
  <si>
    <t>585:598</t>
  </si>
  <si>
    <t>Brno</t>
  </si>
  <si>
    <t>566:585</t>
  </si>
  <si>
    <t>Nové Veselí</t>
  </si>
  <si>
    <t>527:625</t>
  </si>
  <si>
    <t>Maloměřice</t>
  </si>
  <si>
    <t>508:712</t>
  </si>
  <si>
    <t>Karviná</t>
  </si>
  <si>
    <t>690:544</t>
  </si>
  <si>
    <t>Plzeň</t>
  </si>
  <si>
    <t>673:583</t>
  </si>
  <si>
    <t>Dukla Praha</t>
  </si>
  <si>
    <t>663:595</t>
  </si>
  <si>
    <t>Lovosice</t>
  </si>
  <si>
    <t>661:635</t>
  </si>
  <si>
    <t>Frýdek-Místek</t>
  </si>
  <si>
    <t>631:627</t>
  </si>
  <si>
    <t>Hranice</t>
  </si>
  <si>
    <t>524:565</t>
  </si>
  <si>
    <t/>
  </si>
  <si>
    <t>zápasy</t>
  </si>
  <si>
    <t>body celkem</t>
  </si>
  <si>
    <t xml:space="preserve">vstřelené </t>
  </si>
  <si>
    <t>obdržené</t>
  </si>
  <si>
    <t>rozdíl</t>
  </si>
  <si>
    <t>pořadí</t>
  </si>
  <si>
    <t>dufek.radim@zsvratislavovo.cz</t>
  </si>
  <si>
    <t>heralova.natalie@zsvratislavovo.cz</t>
  </si>
  <si>
    <t>hrusovska.melissa@zsvratislavovo.cz</t>
  </si>
  <si>
    <t>jano.tomas@zsvratislavovo.cz</t>
  </si>
  <si>
    <t>janu.karel@zsvratislavovo.cz</t>
  </si>
  <si>
    <t>janu.zdenek@zsvratislavovo.cz</t>
  </si>
  <si>
    <t>kabelka.matej@zsvratislavovo.cz</t>
  </si>
  <si>
    <t>kalous.matej@zsvratislavovo.cz</t>
  </si>
  <si>
    <t>krejcikova.natalie@zsvratislavovo.cz</t>
  </si>
  <si>
    <t>lempera.lukas@zsvratislavovo.cz</t>
  </si>
  <si>
    <t>liskova.michaela@zsvratislavovo.cz</t>
  </si>
  <si>
    <t>mackova.barbora@zsvratislavovo.cz</t>
  </si>
  <si>
    <t>okurka.jakub@zsvratislavovo.cz</t>
  </si>
  <si>
    <t>pejchal.vojtech@zsvratislavovo.cz</t>
  </si>
  <si>
    <t>rosecky.vojtech@zsvratislavovo.cz</t>
  </si>
  <si>
    <t>sivak.adam@zsvratislavovo.cz</t>
  </si>
  <si>
    <t>sklenar.david@zsvratislavovo.cz</t>
  </si>
  <si>
    <t>skuhrovcova.eliska@zsvratislavovo.cz</t>
  </si>
  <si>
    <t>slonkova.amalie@zsvratislavovo.cz</t>
  </si>
  <si>
    <t>sebek.michael@zsvratislavovo.cz</t>
  </si>
  <si>
    <t>svanda.martin@zsvratislavovo.cz</t>
  </si>
  <si>
    <t>svomova.zoe@zsvratislavovo.cz</t>
  </si>
  <si>
    <t>tulisova.tereza@zsvratislavovo.cz</t>
  </si>
  <si>
    <t>vambera.jan@zsvratislavovo.cz</t>
  </si>
  <si>
    <t>bittner.josef@zsvratislavovo.cz</t>
  </si>
  <si>
    <t>brabec.ilja@zsvratislavovo.cz</t>
  </si>
  <si>
    <t>buchta.pavel@zsvratislavovo.cz</t>
  </si>
  <si>
    <t>1.A</t>
  </si>
  <si>
    <t>2.A</t>
  </si>
  <si>
    <t>5.B</t>
  </si>
  <si>
    <t>6.C</t>
  </si>
  <si>
    <t>Minimum</t>
  </si>
  <si>
    <t>Maximum</t>
  </si>
  <si>
    <t>Průmět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</si>
</sst>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NumberFormat="1" applyFont="1" applyFill="1" applyBorder="1"/>
    <xf numFmtId="0" fontId="0" fillId="3" borderId="2" xfId="0" applyFont="1" applyFill="1" applyBorder="1"/>
    <xf numFmtId="0" fontId="0" fillId="3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NumberFormat="1" applyFont="1" applyFill="1" applyBorder="1"/>
    <xf numFmtId="0" fontId="0" fillId="3" borderId="5" xfId="0" applyFont="1" applyFill="1" applyBorder="1"/>
    <xf numFmtId="0" fontId="0" fillId="3" borderId="6" xfId="0" applyNumberFormat="1" applyFont="1" applyFill="1" applyBorder="1"/>
    <xf numFmtId="0" fontId="0" fillId="0" borderId="4" xfId="0" applyNumberFormat="1" applyFont="1" applyBorder="1"/>
    <xf numFmtId="0" fontId="0" fillId="0" borderId="5" xfId="0" applyFont="1" applyBorder="1"/>
    <xf numFmtId="0" fontId="0" fillId="0" borderId="6" xfId="0" applyNumberFormat="1" applyFont="1" applyBorder="1"/>
    <xf numFmtId="1" fontId="0" fillId="0" borderId="0" xfId="0" applyNumberFormat="1"/>
    <xf numFmtId="0" fontId="0" fillId="4" borderId="0" xfId="0" applyFill="1" applyAlignment="1">
      <alignment horizont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Výhry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řešení!$A$2:$A$13</c:f>
              <c:strCache>
                <c:ptCount val="12"/>
                <c:pt idx="0">
                  <c:v>Karviná</c:v>
                </c:pt>
                <c:pt idx="1">
                  <c:v>Plzeň</c:v>
                </c:pt>
                <c:pt idx="2">
                  <c:v>Dukla Praha</c:v>
                </c:pt>
                <c:pt idx="3">
                  <c:v>Lovosice</c:v>
                </c:pt>
                <c:pt idx="4">
                  <c:v>Frýdek-Místek</c:v>
                </c:pt>
                <c:pt idx="5">
                  <c:v>Jičín</c:v>
                </c:pt>
                <c:pt idx="6">
                  <c:v>Kopřivnice</c:v>
                </c:pt>
                <c:pt idx="7">
                  <c:v>Zubří</c:v>
                </c:pt>
                <c:pt idx="8">
                  <c:v>Brno</c:v>
                </c:pt>
                <c:pt idx="9">
                  <c:v>Hranice</c:v>
                </c:pt>
                <c:pt idx="10">
                  <c:v>Nové Veselí</c:v>
                </c:pt>
                <c:pt idx="11">
                  <c:v>Maloměřice</c:v>
                </c:pt>
              </c:strCache>
            </c:strRef>
          </c:cat>
          <c:val>
            <c:numRef>
              <c:f>řešení!$B$2:$B$13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B-4FF7-8905-6BA9415EA4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1492784"/>
        <c:axId val="446863936"/>
      </c:barChart>
      <c:catAx>
        <c:axId val="28149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863936"/>
        <c:crosses val="autoZero"/>
        <c:auto val="1"/>
        <c:lblAlgn val="ctr"/>
        <c:lblOffset val="100"/>
        <c:noMultiLvlLbl val="0"/>
      </c:catAx>
      <c:valAx>
        <c:axId val="4468639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149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řešení!$B$1</c:f>
              <c:strCache>
                <c:ptCount val="1"/>
                <c:pt idx="0">
                  <c:v> výhry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D2-4462-BD5B-5A3B675166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D2-4462-BD5B-5A3B675166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D2-4462-BD5B-5A3B675166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5D2-4462-BD5B-5A3B675166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5D2-4462-BD5B-5A3B675166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5D2-4462-BD5B-5A3B675166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5D2-4462-BD5B-5A3B6751667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5D2-4462-BD5B-5A3B6751667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5D2-4462-BD5B-5A3B6751667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5D2-4462-BD5B-5A3B6751667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5D2-4462-BD5B-5A3B6751667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5D2-4462-BD5B-5A3B6751667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řešení!$A$2:$A$13</c:f>
              <c:strCache>
                <c:ptCount val="12"/>
                <c:pt idx="0">
                  <c:v>Karviná</c:v>
                </c:pt>
                <c:pt idx="1">
                  <c:v>Plzeň</c:v>
                </c:pt>
                <c:pt idx="2">
                  <c:v>Dukla Praha</c:v>
                </c:pt>
                <c:pt idx="3">
                  <c:v>Lovosice</c:v>
                </c:pt>
                <c:pt idx="4">
                  <c:v>Frýdek-Místek</c:v>
                </c:pt>
                <c:pt idx="5">
                  <c:v>Jičín</c:v>
                </c:pt>
                <c:pt idx="6">
                  <c:v>Kopřivnice</c:v>
                </c:pt>
                <c:pt idx="7">
                  <c:v>Zubří</c:v>
                </c:pt>
                <c:pt idx="8">
                  <c:v>Brno</c:v>
                </c:pt>
                <c:pt idx="9">
                  <c:v>Hranice</c:v>
                </c:pt>
                <c:pt idx="10">
                  <c:v>Nové Veselí</c:v>
                </c:pt>
                <c:pt idx="11">
                  <c:v>Maloměřice</c:v>
                </c:pt>
              </c:strCache>
            </c:strRef>
          </c:cat>
          <c:val>
            <c:numRef>
              <c:f>řešení!$B$2:$B$13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5D2-4462-BD5B-5A3B6751667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0F5BB2-3D70-4429-8E06-7FC062A13C06}">
  <sheetPr/>
  <sheetViews>
    <sheetView zoomScale="9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608255</xdr:colOff>
      <xdr:row>1</xdr:row>
      <xdr:rowOff>166296</xdr:rowOff>
    </xdr:from>
    <xdr:to>
      <xdr:col>20</xdr:col>
      <xdr:colOff>303455</xdr:colOff>
      <xdr:row>16</xdr:row>
      <xdr:rowOff>166296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3CBC5FC-95F5-444E-933F-CE43F2B10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35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C8109EE-68BA-475B-A5B8-3DD306EB9F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06F1-5274-4290-830C-19071E0D3BCC}">
  <dimension ref="A1:E14"/>
  <sheetViews>
    <sheetView workbookViewId="0">
      <selection activeCell="J17" sqref="J17"/>
    </sheetView>
  </sheetViews>
  <sheetFormatPr defaultRowHeight="14.4" x14ac:dyDescent="0.3"/>
  <cols>
    <col min="1" max="1" width="12.44140625" bestFit="1" customWidth="1"/>
    <col min="2" max="2" width="8.44140625" bestFit="1" customWidth="1"/>
    <col min="3" max="3" width="8.77734375" bestFit="1" customWidth="1"/>
    <col min="5" max="5" width="7.5546875" bestFit="1" customWidth="1"/>
    <col min="7" max="7" width="8.88671875" customWidth="1"/>
  </cols>
  <sheetData>
    <row r="1" spans="1:5" x14ac:dyDescent="0.3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pans="1:5" x14ac:dyDescent="0.3">
      <c r="A2" s="8" t="s">
        <v>5</v>
      </c>
      <c r="B2" s="9">
        <v>11</v>
      </c>
      <c r="C2" s="9">
        <v>1</v>
      </c>
      <c r="D2" s="9">
        <v>10</v>
      </c>
      <c r="E2" s="10" t="s">
        <v>6</v>
      </c>
    </row>
    <row r="3" spans="1:5" x14ac:dyDescent="0.3">
      <c r="A3" s="11" t="s">
        <v>7</v>
      </c>
      <c r="B3" s="12">
        <v>10</v>
      </c>
      <c r="C3" s="12">
        <v>2</v>
      </c>
      <c r="D3" s="12">
        <v>10</v>
      </c>
      <c r="E3" s="13" t="s">
        <v>8</v>
      </c>
    </row>
    <row r="4" spans="1:5" x14ac:dyDescent="0.3">
      <c r="A4" s="8" t="s">
        <v>9</v>
      </c>
      <c r="B4" s="9">
        <v>10</v>
      </c>
      <c r="C4" s="9">
        <v>2</v>
      </c>
      <c r="D4" s="9">
        <v>10</v>
      </c>
      <c r="E4" s="10" t="s">
        <v>10</v>
      </c>
    </row>
    <row r="5" spans="1:5" x14ac:dyDescent="0.3">
      <c r="A5" s="11" t="s">
        <v>11</v>
      </c>
      <c r="B5" s="12">
        <v>8</v>
      </c>
      <c r="C5" s="12">
        <v>3</v>
      </c>
      <c r="D5" s="12">
        <v>11</v>
      </c>
      <c r="E5" s="13" t="s">
        <v>12</v>
      </c>
    </row>
    <row r="6" spans="1:5" x14ac:dyDescent="0.3">
      <c r="A6" s="8" t="s">
        <v>13</v>
      </c>
      <c r="B6" s="9">
        <v>2</v>
      </c>
      <c r="C6" s="9">
        <v>4</v>
      </c>
      <c r="D6" s="9">
        <v>16</v>
      </c>
      <c r="E6" s="10" t="s">
        <v>14</v>
      </c>
    </row>
    <row r="7" spans="1:5" x14ac:dyDescent="0.3">
      <c r="A7" s="11" t="s">
        <v>15</v>
      </c>
      <c r="B7" s="12">
        <v>3</v>
      </c>
      <c r="C7" s="12">
        <v>0</v>
      </c>
      <c r="D7" s="12">
        <v>19</v>
      </c>
      <c r="E7" s="13" t="s">
        <v>16</v>
      </c>
    </row>
    <row r="8" spans="1:5" x14ac:dyDescent="0.3">
      <c r="A8" s="8" t="s">
        <v>17</v>
      </c>
      <c r="B8" s="9">
        <v>18</v>
      </c>
      <c r="C8" s="9">
        <v>0</v>
      </c>
      <c r="D8" s="9">
        <v>4</v>
      </c>
      <c r="E8" s="10" t="s">
        <v>18</v>
      </c>
    </row>
    <row r="9" spans="1:5" x14ac:dyDescent="0.3">
      <c r="A9" s="11" t="s">
        <v>19</v>
      </c>
      <c r="B9" s="12">
        <v>16</v>
      </c>
      <c r="C9" s="12">
        <v>1</v>
      </c>
      <c r="D9" s="12">
        <v>5</v>
      </c>
      <c r="E9" s="13" t="s">
        <v>20</v>
      </c>
    </row>
    <row r="10" spans="1:5" x14ac:dyDescent="0.3">
      <c r="A10" s="8" t="s">
        <v>21</v>
      </c>
      <c r="B10" s="9">
        <v>14</v>
      </c>
      <c r="C10" s="9">
        <v>2</v>
      </c>
      <c r="D10" s="9">
        <v>6</v>
      </c>
      <c r="E10" s="10" t="s">
        <v>22</v>
      </c>
    </row>
    <row r="11" spans="1:5" x14ac:dyDescent="0.3">
      <c r="A11" s="11" t="s">
        <v>23</v>
      </c>
      <c r="B11" s="12">
        <v>12</v>
      </c>
      <c r="C11" s="12">
        <v>3</v>
      </c>
      <c r="D11" s="12">
        <v>7</v>
      </c>
      <c r="E11" s="13" t="s">
        <v>24</v>
      </c>
    </row>
    <row r="12" spans="1:5" x14ac:dyDescent="0.3">
      <c r="A12" s="8" t="s">
        <v>25</v>
      </c>
      <c r="B12" s="9">
        <v>11</v>
      </c>
      <c r="C12" s="9">
        <v>1</v>
      </c>
      <c r="D12" s="9">
        <v>10</v>
      </c>
      <c r="E12" s="10" t="s">
        <v>26</v>
      </c>
    </row>
    <row r="13" spans="1:5" x14ac:dyDescent="0.3">
      <c r="A13" s="11" t="s">
        <v>27</v>
      </c>
      <c r="B13" s="12">
        <v>6</v>
      </c>
      <c r="C13" s="12">
        <v>3</v>
      </c>
      <c r="D13" s="12">
        <v>13</v>
      </c>
      <c r="E13" s="13" t="s">
        <v>28</v>
      </c>
    </row>
    <row r="14" spans="1:5" x14ac:dyDescent="0.3">
      <c r="A14" s="2" t="s">
        <v>29</v>
      </c>
      <c r="B14" s="3"/>
      <c r="C14" s="3"/>
      <c r="D14" s="3"/>
      <c r="E14" s="4" t="s">
        <v>29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C472-C5B1-462B-AE46-1EE29C199F9A}">
  <dimension ref="A1:K17"/>
  <sheetViews>
    <sheetView tabSelected="1" zoomScale="115" zoomScaleNormal="115" workbookViewId="0">
      <selection activeCell="H4" sqref="H4"/>
    </sheetView>
  </sheetViews>
  <sheetFormatPr defaultRowHeight="14.4" x14ac:dyDescent="0.3"/>
  <cols>
    <col min="1" max="1" width="12.44140625" bestFit="1" customWidth="1"/>
    <col min="2" max="2" width="5.6640625" customWidth="1"/>
    <col min="3" max="3" width="6" customWidth="1"/>
    <col min="4" max="4" width="6.44140625" customWidth="1"/>
    <col min="5" max="5" width="7.5546875" bestFit="1" customWidth="1"/>
    <col min="7" max="7" width="10.6640625" customWidth="1"/>
    <col min="8" max="8" width="7.88671875" customWidth="1"/>
    <col min="10" max="10" width="6" customWidth="1"/>
    <col min="11" max="11" width="6.21875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</row>
    <row r="2" spans="1:11" x14ac:dyDescent="0.3">
      <c r="A2" t="s">
        <v>17</v>
      </c>
      <c r="B2">
        <v>18</v>
      </c>
      <c r="C2">
        <v>1</v>
      </c>
      <c r="D2">
        <v>4</v>
      </c>
      <c r="E2" t="s">
        <v>18</v>
      </c>
      <c r="F2" s="1">
        <f t="shared" ref="F2:F13" si="0">SUM(B2:D2)</f>
        <v>23</v>
      </c>
      <c r="G2" s="1">
        <f>(B2*3)+(C2*1)</f>
        <v>55</v>
      </c>
      <c r="H2">
        <v>690</v>
      </c>
      <c r="I2">
        <v>544</v>
      </c>
      <c r="J2">
        <f t="shared" ref="J2:J13" si="1">H2-I2</f>
        <v>146</v>
      </c>
      <c r="K2">
        <f>RANK(G2,$G$2:$G$13)</f>
        <v>1</v>
      </c>
    </row>
    <row r="3" spans="1:11" x14ac:dyDescent="0.3">
      <c r="A3" t="s">
        <v>19</v>
      </c>
      <c r="B3">
        <v>16</v>
      </c>
      <c r="C3">
        <v>1</v>
      </c>
      <c r="D3">
        <v>5</v>
      </c>
      <c r="E3" t="s">
        <v>20</v>
      </c>
      <c r="F3" s="1">
        <f t="shared" si="0"/>
        <v>22</v>
      </c>
      <c r="G3" s="1">
        <f t="shared" ref="G3:G13" si="2">(B3*3)+(C3*1)</f>
        <v>49</v>
      </c>
      <c r="H3">
        <v>673</v>
      </c>
      <c r="I3">
        <v>583</v>
      </c>
      <c r="J3">
        <f t="shared" si="1"/>
        <v>90</v>
      </c>
      <c r="K3">
        <f t="shared" ref="K3:K13" si="3">RANK(G3,$G$2:$G$13)</f>
        <v>2</v>
      </c>
    </row>
    <row r="4" spans="1:11" x14ac:dyDescent="0.3">
      <c r="A4" t="s">
        <v>21</v>
      </c>
      <c r="B4">
        <v>14</v>
      </c>
      <c r="C4">
        <v>2</v>
      </c>
      <c r="D4">
        <v>6</v>
      </c>
      <c r="E4" t="s">
        <v>22</v>
      </c>
      <c r="F4" s="1">
        <f t="shared" si="0"/>
        <v>22</v>
      </c>
      <c r="G4" s="1">
        <f t="shared" si="2"/>
        <v>44</v>
      </c>
      <c r="H4">
        <v>663</v>
      </c>
      <c r="I4">
        <v>595</v>
      </c>
      <c r="J4">
        <f t="shared" si="1"/>
        <v>68</v>
      </c>
      <c r="K4">
        <f t="shared" si="3"/>
        <v>3</v>
      </c>
    </row>
    <row r="5" spans="1:11" x14ac:dyDescent="0.3">
      <c r="A5" t="s">
        <v>23</v>
      </c>
      <c r="B5">
        <v>12</v>
      </c>
      <c r="C5">
        <v>3</v>
      </c>
      <c r="D5">
        <v>7</v>
      </c>
      <c r="E5" t="s">
        <v>24</v>
      </c>
      <c r="F5" s="1">
        <f t="shared" si="0"/>
        <v>22</v>
      </c>
      <c r="G5" s="1">
        <f t="shared" si="2"/>
        <v>39</v>
      </c>
      <c r="H5">
        <v>661</v>
      </c>
      <c r="I5">
        <v>635</v>
      </c>
      <c r="J5">
        <f t="shared" si="1"/>
        <v>26</v>
      </c>
      <c r="K5">
        <f t="shared" si="3"/>
        <v>4</v>
      </c>
    </row>
    <row r="6" spans="1:11" x14ac:dyDescent="0.3">
      <c r="A6" t="s">
        <v>25</v>
      </c>
      <c r="B6">
        <v>11</v>
      </c>
      <c r="C6">
        <v>1</v>
      </c>
      <c r="D6">
        <v>10</v>
      </c>
      <c r="E6" t="s">
        <v>26</v>
      </c>
      <c r="F6" s="1">
        <f t="shared" si="0"/>
        <v>22</v>
      </c>
      <c r="G6" s="1">
        <f t="shared" si="2"/>
        <v>34</v>
      </c>
      <c r="H6">
        <v>631</v>
      </c>
      <c r="I6">
        <v>627</v>
      </c>
      <c r="J6">
        <f t="shared" si="1"/>
        <v>4</v>
      </c>
      <c r="K6">
        <f t="shared" si="3"/>
        <v>5</v>
      </c>
    </row>
    <row r="7" spans="1:11" x14ac:dyDescent="0.3">
      <c r="A7" t="s">
        <v>5</v>
      </c>
      <c r="B7">
        <v>11</v>
      </c>
      <c r="C7">
        <v>1</v>
      </c>
      <c r="D7">
        <v>10</v>
      </c>
      <c r="E7" t="s">
        <v>6</v>
      </c>
      <c r="F7" s="1">
        <f t="shared" si="0"/>
        <v>22</v>
      </c>
      <c r="G7" s="1">
        <f t="shared" si="2"/>
        <v>34</v>
      </c>
      <c r="H7">
        <v>595</v>
      </c>
      <c r="I7">
        <v>570</v>
      </c>
      <c r="J7">
        <f t="shared" si="1"/>
        <v>25</v>
      </c>
      <c r="K7">
        <f t="shared" si="3"/>
        <v>5</v>
      </c>
    </row>
    <row r="8" spans="1:11" x14ac:dyDescent="0.3">
      <c r="A8" t="s">
        <v>7</v>
      </c>
      <c r="B8">
        <v>10</v>
      </c>
      <c r="C8">
        <v>2</v>
      </c>
      <c r="D8">
        <v>10</v>
      </c>
      <c r="E8" t="s">
        <v>8</v>
      </c>
      <c r="F8" s="1">
        <f t="shared" si="0"/>
        <v>22</v>
      </c>
      <c r="G8" s="1">
        <f t="shared" si="2"/>
        <v>32</v>
      </c>
      <c r="H8">
        <v>625</v>
      </c>
      <c r="I8">
        <v>609</v>
      </c>
      <c r="J8">
        <f t="shared" si="1"/>
        <v>16</v>
      </c>
      <c r="K8">
        <f t="shared" si="3"/>
        <v>7</v>
      </c>
    </row>
    <row r="9" spans="1:11" x14ac:dyDescent="0.3">
      <c r="A9" t="s">
        <v>9</v>
      </c>
      <c r="B9">
        <v>10</v>
      </c>
      <c r="C9">
        <v>2</v>
      </c>
      <c r="D9">
        <v>10</v>
      </c>
      <c r="E9" t="s">
        <v>10</v>
      </c>
      <c r="F9" s="1">
        <f t="shared" si="0"/>
        <v>22</v>
      </c>
      <c r="G9" s="1">
        <f t="shared" si="2"/>
        <v>32</v>
      </c>
      <c r="H9">
        <v>585</v>
      </c>
      <c r="I9">
        <v>598</v>
      </c>
      <c r="J9">
        <f t="shared" si="1"/>
        <v>-13</v>
      </c>
      <c r="K9">
        <f t="shared" si="3"/>
        <v>7</v>
      </c>
    </row>
    <row r="10" spans="1:11" x14ac:dyDescent="0.3">
      <c r="A10" t="s">
        <v>11</v>
      </c>
      <c r="B10">
        <v>8</v>
      </c>
      <c r="C10">
        <v>3</v>
      </c>
      <c r="D10">
        <v>11</v>
      </c>
      <c r="E10" t="s">
        <v>12</v>
      </c>
      <c r="F10" s="1">
        <f t="shared" si="0"/>
        <v>22</v>
      </c>
      <c r="G10" s="1">
        <f t="shared" si="2"/>
        <v>27</v>
      </c>
      <c r="H10">
        <v>566</v>
      </c>
      <c r="I10">
        <v>585</v>
      </c>
      <c r="J10">
        <f t="shared" si="1"/>
        <v>-19</v>
      </c>
      <c r="K10">
        <f t="shared" si="3"/>
        <v>9</v>
      </c>
    </row>
    <row r="11" spans="1:11" x14ac:dyDescent="0.3">
      <c r="A11" t="s">
        <v>27</v>
      </c>
      <c r="B11">
        <v>6</v>
      </c>
      <c r="C11">
        <v>3</v>
      </c>
      <c r="D11">
        <v>13</v>
      </c>
      <c r="E11" t="s">
        <v>28</v>
      </c>
      <c r="F11" s="1">
        <f t="shared" si="0"/>
        <v>22</v>
      </c>
      <c r="G11" s="1">
        <f t="shared" si="2"/>
        <v>21</v>
      </c>
      <c r="H11">
        <v>524</v>
      </c>
      <c r="I11">
        <v>565</v>
      </c>
      <c r="J11">
        <f t="shared" si="1"/>
        <v>-41</v>
      </c>
      <c r="K11">
        <f t="shared" si="3"/>
        <v>10</v>
      </c>
    </row>
    <row r="12" spans="1:11" x14ac:dyDescent="0.3">
      <c r="A12" t="s">
        <v>13</v>
      </c>
      <c r="B12">
        <v>2</v>
      </c>
      <c r="C12">
        <v>4</v>
      </c>
      <c r="D12">
        <v>16</v>
      </c>
      <c r="E12" t="s">
        <v>14</v>
      </c>
      <c r="F12" s="1">
        <f t="shared" si="0"/>
        <v>22</v>
      </c>
      <c r="G12" s="1">
        <f t="shared" si="2"/>
        <v>10</v>
      </c>
      <c r="H12">
        <v>527</v>
      </c>
      <c r="I12">
        <v>625</v>
      </c>
      <c r="J12">
        <f t="shared" si="1"/>
        <v>-98</v>
      </c>
      <c r="K12">
        <f t="shared" si="3"/>
        <v>11</v>
      </c>
    </row>
    <row r="13" spans="1:11" x14ac:dyDescent="0.3">
      <c r="A13" t="s">
        <v>15</v>
      </c>
      <c r="B13">
        <v>3</v>
      </c>
      <c r="C13">
        <v>0</v>
      </c>
      <c r="D13">
        <v>19</v>
      </c>
      <c r="E13" t="s">
        <v>16</v>
      </c>
      <c r="F13" s="1">
        <f t="shared" si="0"/>
        <v>22</v>
      </c>
      <c r="G13" s="1">
        <f t="shared" si="2"/>
        <v>9</v>
      </c>
      <c r="H13">
        <v>508</v>
      </c>
      <c r="I13">
        <v>712</v>
      </c>
      <c r="J13">
        <f t="shared" si="1"/>
        <v>-204</v>
      </c>
      <c r="K13">
        <f t="shared" si="3"/>
        <v>12</v>
      </c>
    </row>
    <row r="14" spans="1:11" x14ac:dyDescent="0.3">
      <c r="A14" t="s">
        <v>29</v>
      </c>
      <c r="E14" t="s">
        <v>29</v>
      </c>
    </row>
    <row r="15" spans="1:11" x14ac:dyDescent="0.3">
      <c r="A15" t="s">
        <v>67</v>
      </c>
      <c r="B15">
        <f>MIN(B2:B13)</f>
        <v>2</v>
      </c>
      <c r="C15">
        <f>MIN(C2:C13)</f>
        <v>0</v>
      </c>
    </row>
    <row r="16" spans="1:11" x14ac:dyDescent="0.3">
      <c r="A16" t="s">
        <v>68</v>
      </c>
      <c r="B16">
        <f>MAX(B2:B13)</f>
        <v>18</v>
      </c>
      <c r="C16">
        <f>MAX(C2:C13)</f>
        <v>4</v>
      </c>
      <c r="H16">
        <f>SUM(H2:H15)</f>
        <v>7248</v>
      </c>
    </row>
    <row r="17" spans="1:10" x14ac:dyDescent="0.3">
      <c r="A17" t="s">
        <v>69</v>
      </c>
      <c r="B17" s="14">
        <f>AVERAGE(B2:B13)</f>
        <v>10.083333333333334</v>
      </c>
      <c r="C17" s="14">
        <f>AVERAGE(C2:C13)</f>
        <v>1.9166666666666667</v>
      </c>
      <c r="H17" s="15" t="str">
        <f>IF(H16&gt;7000,"zvýšila se produktivita","snížil ase produktivita")</f>
        <v>zvýšila se produktivita</v>
      </c>
      <c r="I17" s="15"/>
      <c r="J17" s="15"/>
    </row>
  </sheetData>
  <sortState ref="A2:J14">
    <sortCondition descending="1" ref="G2"/>
  </sortState>
  <mergeCells count="1">
    <mergeCell ref="H17:J17"/>
  </mergeCells>
  <dataValidations count="1">
    <dataValidation type="whole" operator="greaterThan" allowBlank="1" showInputMessage="1" showErrorMessage="1" sqref="B2:G13" xr:uid="{A3831695-D296-4708-A24B-B8348E420D61}">
      <formula1>0</formula1>
    </dataValidation>
  </dataValidations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A501-E264-4C8B-B75F-F79EB202918B}">
  <dimension ref="A1:A27"/>
  <sheetViews>
    <sheetView zoomScale="115" zoomScaleNormal="115" workbookViewId="0">
      <selection activeCell="B15" sqref="B15"/>
    </sheetView>
  </sheetViews>
  <sheetFormatPr defaultRowHeight="14.4" x14ac:dyDescent="0.3"/>
  <cols>
    <col min="1" max="1" width="32.6640625" customWidth="1"/>
    <col min="2" max="2" width="34.33203125" customWidth="1"/>
  </cols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  <row r="8" spans="1:1" x14ac:dyDescent="0.3">
      <c r="A8" t="s">
        <v>43</v>
      </c>
    </row>
    <row r="9" spans="1:1" x14ac:dyDescent="0.3">
      <c r="A9" t="s">
        <v>44</v>
      </c>
    </row>
    <row r="10" spans="1:1" x14ac:dyDescent="0.3">
      <c r="A10" t="s">
        <v>45</v>
      </c>
    </row>
    <row r="11" spans="1:1" x14ac:dyDescent="0.3">
      <c r="A11" t="s">
        <v>46</v>
      </c>
    </row>
    <row r="12" spans="1:1" x14ac:dyDescent="0.3">
      <c r="A12" t="s">
        <v>47</v>
      </c>
    </row>
    <row r="13" spans="1:1" x14ac:dyDescent="0.3">
      <c r="A13" t="s">
        <v>48</v>
      </c>
    </row>
    <row r="14" spans="1:1" x14ac:dyDescent="0.3">
      <c r="A14" t="s">
        <v>49</v>
      </c>
    </row>
    <row r="15" spans="1:1" x14ac:dyDescent="0.3">
      <c r="A15" t="s">
        <v>50</v>
      </c>
    </row>
    <row r="16" spans="1:1" x14ac:dyDescent="0.3">
      <c r="A16" t="s">
        <v>51</v>
      </c>
    </row>
    <row r="17" spans="1:1" x14ac:dyDescent="0.3">
      <c r="A17" t="s">
        <v>52</v>
      </c>
    </row>
    <row r="18" spans="1:1" x14ac:dyDescent="0.3">
      <c r="A18" t="s">
        <v>53</v>
      </c>
    </row>
    <row r="19" spans="1:1" x14ac:dyDescent="0.3">
      <c r="A19" t="s">
        <v>54</v>
      </c>
    </row>
    <row r="20" spans="1:1" x14ac:dyDescent="0.3">
      <c r="A20" t="s">
        <v>55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58</v>
      </c>
    </row>
    <row r="24" spans="1:1" x14ac:dyDescent="0.3">
      <c r="A24" t="s">
        <v>59</v>
      </c>
    </row>
    <row r="25" spans="1:1" x14ac:dyDescent="0.3">
      <c r="A25" t="s">
        <v>60</v>
      </c>
    </row>
    <row r="26" spans="1:1" x14ac:dyDescent="0.3">
      <c r="A26" t="s">
        <v>61</v>
      </c>
    </row>
    <row r="27" spans="1:1" x14ac:dyDescent="0.3">
      <c r="A27" t="s">
        <v>62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BEB1C-3F2C-43F9-AD87-EFD0CE3323D5}">
  <dimension ref="A5:F8"/>
  <sheetViews>
    <sheetView topLeftCell="A4" zoomScale="190" zoomScaleNormal="190" workbookViewId="0">
      <selection activeCell="A5" sqref="A5"/>
    </sheetView>
  </sheetViews>
  <sheetFormatPr defaultRowHeight="14.4" x14ac:dyDescent="0.3"/>
  <sheetData>
    <row r="5" spans="1:6" x14ac:dyDescent="0.3">
      <c r="A5" t="s">
        <v>64</v>
      </c>
      <c r="F5" t="s">
        <v>63</v>
      </c>
    </row>
    <row r="6" spans="1:6" x14ac:dyDescent="0.3">
      <c r="A6" t="s">
        <v>64</v>
      </c>
      <c r="F6" t="s">
        <v>64</v>
      </c>
    </row>
    <row r="7" spans="1:6" x14ac:dyDescent="0.3">
      <c r="A7" t="s">
        <v>65</v>
      </c>
      <c r="F7" t="s">
        <v>65</v>
      </c>
    </row>
    <row r="8" spans="1:6" x14ac:dyDescent="0.3">
      <c r="F8" t="s">
        <v>66</v>
      </c>
    </row>
  </sheetData>
  <dataValidations count="1">
    <dataValidation type="list" allowBlank="1" showInputMessage="1" showErrorMessage="1" sqref="A5:A15" xr:uid="{8AE43793-BDB5-485F-8DE1-275237839A34}">
      <formula1>$F$5:$F$8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CA66-0544-4488-987B-37C89B8DEADA}">
  <dimension ref="A1:B13"/>
  <sheetViews>
    <sheetView zoomScale="190" zoomScaleNormal="190" workbookViewId="0">
      <selection activeCell="G11" sqref="G11"/>
    </sheetView>
  </sheetViews>
  <sheetFormatPr defaultRowHeight="14.4" x14ac:dyDescent="0.3"/>
  <cols>
    <col min="1" max="1" width="15.4414062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11</v>
      </c>
      <c r="B2">
        <v>8</v>
      </c>
    </row>
    <row r="3" spans="1:2" x14ac:dyDescent="0.3">
      <c r="A3" t="s">
        <v>21</v>
      </c>
      <c r="B3">
        <v>14</v>
      </c>
    </row>
    <row r="4" spans="1:2" x14ac:dyDescent="0.3">
      <c r="A4" t="s">
        <v>25</v>
      </c>
      <c r="B4">
        <v>11</v>
      </c>
    </row>
    <row r="5" spans="1:2" x14ac:dyDescent="0.3">
      <c r="A5" t="s">
        <v>27</v>
      </c>
      <c r="B5">
        <v>6</v>
      </c>
    </row>
    <row r="6" spans="1:2" x14ac:dyDescent="0.3">
      <c r="A6" t="s">
        <v>5</v>
      </c>
      <c r="B6">
        <v>11</v>
      </c>
    </row>
    <row r="7" spans="1:2" x14ac:dyDescent="0.3">
      <c r="A7" t="s">
        <v>17</v>
      </c>
      <c r="B7">
        <v>18</v>
      </c>
    </row>
    <row r="8" spans="1:2" x14ac:dyDescent="0.3">
      <c r="A8" t="s">
        <v>7</v>
      </c>
      <c r="B8">
        <v>10</v>
      </c>
    </row>
    <row r="9" spans="1:2" x14ac:dyDescent="0.3">
      <c r="A9" t="s">
        <v>23</v>
      </c>
      <c r="B9">
        <v>12</v>
      </c>
    </row>
    <row r="10" spans="1:2" x14ac:dyDescent="0.3">
      <c r="A10" t="s">
        <v>15</v>
      </c>
      <c r="B10">
        <v>3</v>
      </c>
    </row>
    <row r="11" spans="1:2" x14ac:dyDescent="0.3">
      <c r="A11" t="s">
        <v>13</v>
      </c>
      <c r="B11">
        <v>2</v>
      </c>
    </row>
    <row r="12" spans="1:2" x14ac:dyDescent="0.3">
      <c r="A12" t="s">
        <v>19</v>
      </c>
      <c r="B12">
        <v>16</v>
      </c>
    </row>
    <row r="13" spans="1:2" x14ac:dyDescent="0.3">
      <c r="A13" t="s">
        <v>9</v>
      </c>
      <c r="B13">
        <v>10</v>
      </c>
    </row>
  </sheetData>
  <sortState ref="A2:B13">
    <sortCondition ref="A1"/>
  </sortState>
  <conditionalFormatting sqref="B2:B13">
    <cfRule type="cellIs" dxfId="0" priority="1" operator="lessThan">
      <formula>10</formula>
    </cfRule>
  </conditionalFormatting>
  <dataValidations count="1">
    <dataValidation type="whole" operator="greaterThan" allowBlank="1" showInputMessage="1" showErrorMessage="1" sqref="B2:B13" xr:uid="{87D3EC81-6065-4BAC-A307-5B79B95BD7F3}">
      <formula1>0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8 E A A B Q S w M E F A A C A A g A e l m Z V P F k 0 R a n A A A A + Q A A A B I A H A B D b 2 5 m a W c v U G F j a 2 F n Z S 5 4 b W w g o h g A K K A U A A A A A A A A A A A A A A A A A A A A A A A A A A A A h c 8 x D o I w G A X g q 5 D u t K U a I + S n D K y S m J g Y 4 9 a U C o 1 Q D C 2 W u z l 4 J K 8 g i a J u j u / l G 9 5 7 3 O 6 Q j W 0 T X F V v d W d S F G G K A m V k V 2 p T p W h w p 3 C N M g 5 b I c + i U s G E j U 1 G W 6 a o d u 6 S E O K 9 x 3 6 B u 7 4 i j N K I H I r N T t a q F e i D 9 X 8 c a m O d M F I h D v v X G M 5 w v M Q r x m J M J w t k 7 q H Q 5 m v Y N B l T I D 8 l 5 E P j h l 5 x a c P 8 C G S O Q N 4 3 + B N Q S w M E F A A C A A g A e l m Z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p Z m V R 7 Q + F e l g E A A H Y C A A A T A B w A R m 9 y b X V s Y X M v U 2 V j d G l v b j E u b S C i G A A o o B Q A A A A A A A A A A A A A A A A A A A A A A A A A A A C N U M t q G z E U 3 R v 8 D 5 f J x g Y x x E P S R c M s i t 2 Q b v r A 7 i a Z Y J S Z 2 4 x i 6 W q Q N E N k k 0 / o F 3 S V Z R Z Z d V f w S s l / V R M H Q i C F C q H H f Z x 7 z r F Y O q E J 5 r t 7 c j Q c D A e 2 5 g Y r q P k a i U M O E t 1 w A H G d V k Z f x c D U d u l M l 6 1 C c q N j I T G d a n L x Y 0 f J 9 H 3 x 3 a K x h Z V c 8 e I L 4 c y I D g u 7 0 p L E 0 u j V M t v P J v 2 R F S t + I Q i d L 7 I D q H U l S H f h D l a t W f t l Z l 3 b I B W C f m i j + M N P C v d g v X X h T v l l Y 3 i J Y K H i f X f 6 X I v X J c p i R z w t b Z e M 2 d k M p V D C o c k T l j C Y a t k q s v k h g 4 9 U 9 j M v 8 0 l 2 u M / g W 6 s d z p 2 X m L 8 8 0 8 + a 8 H z M d g b s J a f h t p a 8 6 6 k g r L u w f b x F 0 i 2 E P 0 Z 3 k W E S 7 V n w i 9 j 4 1 W g V U U 6 Q V 9 G O 0 Z N 3 D M 6 e w x + k n J d c c m N z Z 9 p X E 9 T D L 4 o 7 b M H 5 5 g V v Y T j Z 3 o q d g o V v 0 I 7 + g x D b b J J F 2 K q o P e I h O L x 2 N w w 2 C c T i 2 v g Y / 0 T u 3 U H a I z 4 l D K p w v 3 4 j 0 R j 9 Z s N l + C 3 9 K / y b 8 X A g 6 B + S j v 4 C U E s B A i 0 A F A A C A A g A e l m Z V P F k 0 R a n A A A A + Q A A A B I A A A A A A A A A A A A A A A A A A A A A A E N v b m Z p Z y 9 Q Y W N r Y W d l L n h t b F B L A Q I t A B Q A A g A I A H p Z m V Q P y u m r p A A A A O k A A A A T A A A A A A A A A A A A A A A A A P M A A A B b Q 2 9 u d G V u d F 9 U e X B l c 1 0 u e G 1 s U E s B A i 0 A F A A C A A g A e l m Z V H t D 4 V 6 W A Q A A d g I A A B M A A A A A A A A A A A A A A A A A 5 A E A A E Z v c m 1 1 b G F z L 1 N l Y 3 R p b 2 4 x L m 1 Q S w U G A A A A A A M A A w D C A A A A x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g o A A A A A A A B g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a G F 6 Z W 5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j V U M D k 6 M T E 6 N D g u O T I x N D Y x M V o i I C 8 + P E V u d H J 5 I F R 5 c G U 9 I k Z p b G x D b 2 x 1 b W 5 U e X B l c y I g V m F s d W U 9 I n N C Z 0 1 E Q X d Z P S I g L z 4 8 R W 5 0 c n k g V H l w Z T 0 i R m l s b E N v b H V t b k 5 h b W V z I i B W Y W x 1 Z T 0 i c 1 s m c X V v d D t U w 7 1 t J n F 1 b 3 Q 7 L C Z x d W 9 0 O y B 2 w 7 1 o c n k m c X V v d D s s J n F 1 b 3 Q 7 c m V t w 6 1 6 e S Z x d W 9 0 O y w m c X V v d D t w c m 9 o c n k m c X V v d D s s J n F 1 b 3 Q 7 Z 8 O z b H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Y X p l b m E v W m 3 E m 2 7 E m 2 7 D v S B 0 e X A u e 1 T D v W 0 s M H 0 m c X V v d D s s J n F 1 b 3 Q 7 U 2 V j d G l v b j E v a G F 6 Z W 5 h L 1 p t x J t u x J t u w 7 0 g d H l w L n s g d s O 9 a H J 5 L D F 9 J n F 1 b 3 Q 7 L C Z x d W 9 0 O 1 N l Y 3 R p b 2 4 x L 2 h h e m V u Y S 9 a b c S b b s S b b s O 9 I H R 5 c C 5 7 c m V t w 6 1 6 e S w y f S Z x d W 9 0 O y w m c X V v d D t T Z W N 0 a W 9 u M S 9 o Y X p l b m E v W m 3 E m 2 7 E m 2 7 D v S B 0 e X A u e 3 B y b 2 h y e S w z f S Z x d W 9 0 O y w m c X V v d D t T Z W N 0 a W 9 u M S 9 o Y X p l b m E v W m 3 E m 2 7 E m 2 7 D v S B 0 e X A u e 2 f D s 2 x 5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h h e m V u Y S 9 a b c S b b s S b b s O 9 I H R 5 c C 5 7 V M O 9 b S w w f S Z x d W 9 0 O y w m c X V v d D t T Z W N 0 a W 9 u M S 9 o Y X p l b m E v W m 3 E m 2 7 E m 2 7 D v S B 0 e X A u e y B 2 w 7 1 o c n k s M X 0 m c X V v d D s s J n F 1 b 3 Q 7 U 2 V j d G l v b j E v a G F 6 Z W 5 h L 1 p t x J t u x J t u w 7 0 g d H l w L n t y Z W 3 D r X p 5 L D J 9 J n F 1 b 3 Q 7 L C Z x d W 9 0 O 1 N l Y 3 R p b 2 4 x L 2 h h e m V u Y S 9 a b c S b b s S b b s O 9 I H R 5 c C 5 7 c H J v a H J 5 L D N 9 J n F 1 b 3 Q 7 L C Z x d W 9 0 O 1 N l Y 3 R p b 2 4 x L 2 h h e m V u Y S 9 a b c S b b s S b b s O 9 I H R 5 c C 5 7 Z 8 O z b H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h h e m V u Y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h e m V u Y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h e m V u Y S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r M M v z u P 2 5 N v g y B l q N Q E B 0 A A A A A A g A A A A A A A 2 Y A A M A A A A A Q A A A A Q u 4 w y q m X v P T U J k c O X H R w v A A A A A A E g A A A o A A A A B A A A A C 7 f / S p Z 0 r R S i 6 M F F a q P P C g U A A A A M e Q V / 0 / r M 0 F J 3 c y m 6 b R l E 9 u B q + o 1 g o g L Q / e S m O x + D L E B X P x Q k 6 g n H g C V U O y / V L i x m k 6 A J d 0 R t J k p E l s N C d B + R f f C 6 i B b R U Y c F N 0 a c a N 2 f m Y F A A A A L A G g h 1 s j 2 I Y W a h 6 E M 2 t 0 o w 5 3 a O O < / D a t a M a s h u p > 
</file>

<file path=customXml/itemProps1.xml><?xml version="1.0" encoding="utf-8"?>
<ds:datastoreItem xmlns:ds="http://schemas.openxmlformats.org/officeDocument/2006/customXml" ds:itemID="{C2A3992F-C4A1-4E9D-916C-6CF95FEFA1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Grafy</vt:lpstr>
      </vt:variant>
      <vt:variant>
        <vt:i4>1</vt:i4>
      </vt:variant>
    </vt:vector>
  </HeadingPairs>
  <TitlesOfParts>
    <vt:vector size="6" baseType="lpstr">
      <vt:lpstr>zadani</vt:lpstr>
      <vt:lpstr>řešení</vt:lpstr>
      <vt:lpstr>jména do sloupců</vt:lpstr>
      <vt:lpstr>hodnoty výběrem</vt:lpstr>
      <vt:lpstr>podmíněné formátování</vt:lpstr>
      <vt:lpstr>Graf1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Sláma Miroslav</dc:creator>
  <cp:lastModifiedBy>Sláma Miroslav</cp:lastModifiedBy>
  <cp:lastPrinted>2022-04-25T09:25:25Z</cp:lastPrinted>
  <dcterms:created xsi:type="dcterms:W3CDTF">2022-04-24T10:02:51Z</dcterms:created>
  <dcterms:modified xsi:type="dcterms:W3CDTF">2022-04-25T13:03:09Z</dcterms:modified>
</cp:coreProperties>
</file>